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1"/>
  </bookViews>
  <sheets>
    <sheet name="сарф харажатлар" sheetId="1" r:id="rId1"/>
    <sheet name="тушумлар (2)" sheetId="2" r:id="rId2"/>
  </sheets>
  <definedNames/>
  <calcPr fullCalcOnLoad="1"/>
</workbook>
</file>

<file path=xl/sharedStrings.xml><?xml version="1.0" encoding="utf-8"?>
<sst xmlns="http://schemas.openxmlformats.org/spreadsheetml/2006/main" count="35" uniqueCount="33">
  <si>
    <t>т/р</t>
  </si>
  <si>
    <t>Сарф харажатлар мазмуни</t>
  </si>
  <si>
    <t>Суммаси</t>
  </si>
  <si>
    <t>1 ойлик ўртача олинадиган даромад микдори</t>
  </si>
  <si>
    <t>Ходимлар иш ҳакига</t>
  </si>
  <si>
    <t>Электр энергияси учун</t>
  </si>
  <si>
    <t>Банк хизмати учун</t>
  </si>
  <si>
    <t>Окава сув корхонасига</t>
  </si>
  <si>
    <t>Вилоят бозорлар уюшмасига ажратма 3 %</t>
  </si>
  <si>
    <t>Умумий даромаддан 4 фоиз даромад солиги</t>
  </si>
  <si>
    <t>Даромаддан 15 фоиз ҚҚС</t>
  </si>
  <si>
    <t>Жами</t>
  </si>
  <si>
    <t>минг сўмда</t>
  </si>
  <si>
    <t>Иш хакидан мажбурий ажратмалар (12 %)</t>
  </si>
  <si>
    <t>Нафақа ва моддий ёрдам учун</t>
  </si>
  <si>
    <t>Ер солиғи учун</t>
  </si>
  <si>
    <t>Мулк солиғи учун</t>
  </si>
  <si>
    <t>Бозорни ривожлантириш ва бошқа кечиктириб бўлмайдиган тўловлар учун</t>
  </si>
  <si>
    <t>Ой якуни билан кутилаётган соф фойда</t>
  </si>
  <si>
    <t>Чиқиндиларни чиқариш учун</t>
  </si>
  <si>
    <t>Жиззах шаҳар  "Жиззах марказий  дехкон бозори"  акциядорлик жамиятининг  1 ойлик олаётган даромадининг сарфланиши кутилаётган мақсадлари бўйича тезкор таҳлилий МАЪЛУМОТ</t>
  </si>
  <si>
    <t>Бинолар ва ер майдонини ижарага бериш ҳисобидан тушумлар</t>
  </si>
  <si>
    <t>Кунлик бир марталик патта тўловлари ҳисобидан тушумлар</t>
  </si>
  <si>
    <t>Автомобиллар кириб-чиқиш хизмати ҳисобидан тушумлар</t>
  </si>
  <si>
    <t>Юк ташиш аравачалари ҳисобидан тушумлар</t>
  </si>
  <si>
    <t>Жамоат хожатхонаси хизмати ҳисобидан тушумлар</t>
  </si>
  <si>
    <t>Даромадлар турлари</t>
  </si>
  <si>
    <t>1 ойлик кутилаётган суммаси</t>
  </si>
  <si>
    <t>Умумий даромадга нисбатан улуши</t>
  </si>
  <si>
    <t>ЖАМИ ПРОГНОЗ</t>
  </si>
  <si>
    <t>Акциядорларга тўланадиган дивидент 
маблағи учун</t>
  </si>
  <si>
    <t>Бошка хар хил жорий харажатлар</t>
  </si>
  <si>
    <t>Жиззах шаҳар  "Жиззах марказий  дехкон бозори"  акциядорлик жамиятининг  1 ойлик олинаётган даромадининг турлари бўйича тезкор таҳлилий МАЪЛУМОТ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</si>
</sst>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164" fontId="21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164" fontId="22" fillId="0" borderId="13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164" fontId="22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48" fillId="0" borderId="0" xfId="0" applyFont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 horizontal="center" wrapText="1"/>
    </xf>
    <xf numFmtId="164" fontId="20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64" fontId="28" fillId="0" borderId="13" xfId="0" applyNumberFormat="1" applyFont="1" applyBorder="1" applyAlignment="1">
      <alignment horizontal="center" vertical="center"/>
    </xf>
    <xf numFmtId="164" fontId="28" fillId="0" borderId="14" xfId="0" applyNumberFormat="1" applyFont="1" applyBorder="1" applyAlignment="1">
      <alignment horizontal="center" vertical="center"/>
    </xf>
    <xf numFmtId="164" fontId="29" fillId="0" borderId="14" xfId="0" applyNumberFormat="1" applyFont="1" applyBorder="1" applyAlignment="1">
      <alignment horizontal="center" vertical="center"/>
    </xf>
    <xf numFmtId="164" fontId="26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4"/>
  <sheetViews>
    <sheetView zoomScale="115" zoomScaleNormal="115" zoomScalePageLayoutView="0" workbookViewId="0" topLeftCell="A1">
      <selection activeCell="B22" sqref="B22"/>
    </sheetView>
  </sheetViews>
  <sheetFormatPr defaultColWidth="9.140625" defaultRowHeight="15"/>
  <cols>
    <col min="1" max="1" width="5.421875" style="2" customWidth="1"/>
    <col min="2" max="2" width="46.421875" style="2" customWidth="1"/>
    <col min="3" max="3" width="21.8515625" style="2" customWidth="1"/>
    <col min="4" max="4" width="10.421875" style="2" customWidth="1"/>
    <col min="5" max="16384" width="9.140625" style="2" customWidth="1"/>
  </cols>
  <sheetData>
    <row r="1" spans="1:3" ht="86.25" customHeight="1">
      <c r="A1" s="1" t="s">
        <v>20</v>
      </c>
      <c r="B1" s="1"/>
      <c r="C1" s="1"/>
    </row>
    <row r="2" spans="2:3" ht="18.75">
      <c r="B2" s="3"/>
      <c r="C2" s="3"/>
    </row>
    <row r="3" spans="2:3" ht="19.5" thickBot="1">
      <c r="B3" s="3"/>
      <c r="C3" s="23" t="s">
        <v>12</v>
      </c>
    </row>
    <row r="4" spans="1:3" s="6" customFormat="1" ht="26.25" customHeight="1" thickBot="1">
      <c r="A4" s="4" t="s">
        <v>0</v>
      </c>
      <c r="B4" s="5" t="s">
        <v>1</v>
      </c>
      <c r="C4" s="5" t="s">
        <v>2</v>
      </c>
    </row>
    <row r="5" spans="1:3" s="6" customFormat="1" ht="20.25" thickBot="1">
      <c r="A5" s="26" t="s">
        <v>3</v>
      </c>
      <c r="B5" s="27"/>
      <c r="C5" s="7">
        <v>330000</v>
      </c>
    </row>
    <row r="6" spans="1:4" s="6" customFormat="1" ht="20.25">
      <c r="A6" s="8">
        <v>1</v>
      </c>
      <c r="B6" s="9" t="s">
        <v>4</v>
      </c>
      <c r="C6" s="28">
        <v>85000</v>
      </c>
      <c r="D6" s="11"/>
    </row>
    <row r="7" spans="1:4" s="6" customFormat="1" ht="20.25">
      <c r="A7" s="12">
        <v>3</v>
      </c>
      <c r="B7" s="13" t="s">
        <v>13</v>
      </c>
      <c r="C7" s="29">
        <f>C6*0.12</f>
        <v>10200</v>
      </c>
      <c r="D7" s="11"/>
    </row>
    <row r="8" spans="1:4" s="6" customFormat="1" ht="20.25">
      <c r="A8" s="12">
        <v>4</v>
      </c>
      <c r="B8" s="13" t="s">
        <v>5</v>
      </c>
      <c r="C8" s="29">
        <v>15000</v>
      </c>
      <c r="D8" s="11"/>
    </row>
    <row r="9" spans="1:4" s="6" customFormat="1" ht="20.25">
      <c r="A9" s="12">
        <v>5</v>
      </c>
      <c r="B9" s="13" t="s">
        <v>6</v>
      </c>
      <c r="C9" s="29">
        <v>2000</v>
      </c>
      <c r="D9" s="11"/>
    </row>
    <row r="10" spans="1:4" s="6" customFormat="1" ht="20.25">
      <c r="A10" s="12">
        <v>6</v>
      </c>
      <c r="B10" s="13" t="s">
        <v>7</v>
      </c>
      <c r="C10" s="29">
        <v>7000</v>
      </c>
      <c r="D10" s="11"/>
    </row>
    <row r="11" spans="1:4" s="6" customFormat="1" ht="20.25">
      <c r="A11" s="12">
        <v>7</v>
      </c>
      <c r="B11" s="13" t="s">
        <v>19</v>
      </c>
      <c r="C11" s="29">
        <v>6000</v>
      </c>
      <c r="D11" s="11"/>
    </row>
    <row r="12" spans="1:4" s="6" customFormat="1" ht="20.25">
      <c r="A12" s="15">
        <v>8</v>
      </c>
      <c r="B12" s="16" t="s">
        <v>8</v>
      </c>
      <c r="C12" s="30">
        <f>+C5*0.03</f>
        <v>9900</v>
      </c>
      <c r="D12" s="11"/>
    </row>
    <row r="13" spans="1:4" s="6" customFormat="1" ht="20.25">
      <c r="A13" s="12">
        <v>9</v>
      </c>
      <c r="B13" s="17" t="s">
        <v>14</v>
      </c>
      <c r="C13" s="29">
        <v>5000</v>
      </c>
      <c r="D13" s="11"/>
    </row>
    <row r="14" spans="1:4" s="6" customFormat="1" ht="20.25">
      <c r="A14" s="12">
        <v>10</v>
      </c>
      <c r="B14" s="17" t="s">
        <v>15</v>
      </c>
      <c r="C14" s="29">
        <v>7500</v>
      </c>
      <c r="D14" s="11"/>
    </row>
    <row r="15" spans="1:4" s="6" customFormat="1" ht="20.25">
      <c r="A15" s="12">
        <v>11</v>
      </c>
      <c r="B15" s="17" t="s">
        <v>16</v>
      </c>
      <c r="C15" s="29">
        <v>9200</v>
      </c>
      <c r="D15" s="11"/>
    </row>
    <row r="16" spans="1:4" s="6" customFormat="1" ht="20.25">
      <c r="A16" s="12">
        <v>12</v>
      </c>
      <c r="B16" s="17" t="s">
        <v>9</v>
      </c>
      <c r="C16" s="29">
        <f>C5*0.04</f>
        <v>13200</v>
      </c>
      <c r="D16" s="11"/>
    </row>
    <row r="17" spans="1:4" s="6" customFormat="1" ht="20.25">
      <c r="A17" s="12">
        <v>14</v>
      </c>
      <c r="B17" s="17" t="s">
        <v>10</v>
      </c>
      <c r="C17" s="29">
        <f>+(C5*0.15)/1.5</f>
        <v>33000</v>
      </c>
      <c r="D17" s="11"/>
    </row>
    <row r="18" spans="1:4" s="6" customFormat="1" ht="31.5">
      <c r="A18" s="12">
        <v>15</v>
      </c>
      <c r="B18" s="17" t="s">
        <v>17</v>
      </c>
      <c r="C18" s="29">
        <v>15000</v>
      </c>
      <c r="D18" s="11"/>
    </row>
    <row r="19" spans="1:4" s="6" customFormat="1" ht="31.5">
      <c r="A19" s="12">
        <v>16</v>
      </c>
      <c r="B19" s="17" t="s">
        <v>30</v>
      </c>
      <c r="C19" s="29">
        <v>12000</v>
      </c>
      <c r="D19" s="11"/>
    </row>
    <row r="20" spans="1:4" s="6" customFormat="1" ht="20.25">
      <c r="A20" s="12">
        <v>16</v>
      </c>
      <c r="B20" s="17" t="s">
        <v>31</v>
      </c>
      <c r="C20" s="29">
        <v>7000</v>
      </c>
      <c r="D20" s="11"/>
    </row>
    <row r="21" spans="1:4" s="6" customFormat="1" ht="20.25" customHeight="1">
      <c r="A21" s="12"/>
      <c r="B21" s="18" t="s">
        <v>11</v>
      </c>
      <c r="C21" s="31">
        <f>SUM(C6:C20)</f>
        <v>237000</v>
      </c>
      <c r="D21" s="11"/>
    </row>
    <row r="22" spans="1:4" s="6" customFormat="1" ht="20.25">
      <c r="A22" s="12"/>
      <c r="B22" s="17" t="s">
        <v>18</v>
      </c>
      <c r="C22" s="29">
        <f>250000-C21</f>
        <v>13000</v>
      </c>
      <c r="D22" s="11"/>
    </row>
    <row r="23" spans="1:3" s="21" customFormat="1" ht="6.75">
      <c r="A23" s="20"/>
      <c r="B23" s="20"/>
      <c r="C23" s="20"/>
    </row>
    <row r="24" spans="1:3" ht="15.75">
      <c r="A24" s="22"/>
      <c r="B24" s="22"/>
      <c r="C24" s="22"/>
    </row>
  </sheetData>
  <sheetProtection/>
  <mergeCells count="2">
    <mergeCell ref="A1:C1"/>
    <mergeCell ref="A5:B5"/>
  </mergeCells>
  <printOptions horizontalCentered="1"/>
  <pageMargins left="0.35433070866141736" right="0.2362204724409449" top="0.7086614173228347" bottom="0.5511811023622047" header="0.31496062992125984" footer="0.2362204724409449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"/>
  <sheetViews>
    <sheetView tabSelected="1" zoomScale="115" zoomScaleNormal="115" zoomScalePageLayoutView="0" workbookViewId="0" topLeftCell="A1">
      <selection activeCell="A1" sqref="A1:D1"/>
    </sheetView>
  </sheetViews>
  <sheetFormatPr defaultColWidth="9.140625" defaultRowHeight="15"/>
  <cols>
    <col min="1" max="1" width="5.421875" style="2" customWidth="1"/>
    <col min="2" max="2" width="46.421875" style="2" customWidth="1"/>
    <col min="3" max="4" width="21.8515625" style="2" customWidth="1"/>
    <col min="5" max="5" width="10.421875" style="2" customWidth="1"/>
    <col min="6" max="16384" width="9.140625" style="2" customWidth="1"/>
  </cols>
  <sheetData>
    <row r="1" spans="1:4" ht="86.25" customHeight="1">
      <c r="A1" s="1" t="s">
        <v>32</v>
      </c>
      <c r="B1" s="1"/>
      <c r="C1" s="1"/>
      <c r="D1" s="1"/>
    </row>
    <row r="2" spans="2:4" ht="18.75">
      <c r="B2" s="3"/>
      <c r="C2" s="3"/>
      <c r="D2" s="3"/>
    </row>
    <row r="3" spans="2:4" ht="19.5" thickBot="1">
      <c r="B3" s="3"/>
      <c r="C3" s="23"/>
      <c r="D3" s="23" t="s">
        <v>12</v>
      </c>
    </row>
    <row r="4" spans="1:4" s="6" customFormat="1" ht="57" thickBot="1">
      <c r="A4" s="4" t="s">
        <v>0</v>
      </c>
      <c r="B4" s="5" t="s">
        <v>26</v>
      </c>
      <c r="C4" s="5" t="s">
        <v>27</v>
      </c>
      <c r="D4" s="5" t="s">
        <v>28</v>
      </c>
    </row>
    <row r="5" spans="1:5" s="6" customFormat="1" ht="31.5">
      <c r="A5" s="8">
        <v>1</v>
      </c>
      <c r="B5" s="9" t="s">
        <v>22</v>
      </c>
      <c r="C5" s="10">
        <v>182000</v>
      </c>
      <c r="D5" s="10">
        <f>+C5*100/330000</f>
        <v>55.15151515151515</v>
      </c>
      <c r="E5" s="11"/>
    </row>
    <row r="6" spans="1:5" s="6" customFormat="1" ht="31.5">
      <c r="A6" s="12">
        <v>3</v>
      </c>
      <c r="B6" s="13" t="s">
        <v>21</v>
      </c>
      <c r="C6" s="14">
        <v>110000</v>
      </c>
      <c r="D6" s="10">
        <f>+C6*100/330000</f>
        <v>33.333333333333336</v>
      </c>
      <c r="E6" s="11"/>
    </row>
    <row r="7" spans="1:5" s="6" customFormat="1" ht="31.5">
      <c r="A7" s="12">
        <v>4</v>
      </c>
      <c r="B7" s="13" t="s">
        <v>23</v>
      </c>
      <c r="C7" s="14">
        <v>20000</v>
      </c>
      <c r="D7" s="10">
        <f>+C7*100/330000</f>
        <v>6.0606060606060606</v>
      </c>
      <c r="E7" s="11"/>
    </row>
    <row r="8" spans="1:5" s="6" customFormat="1" ht="20.25">
      <c r="A8" s="12">
        <v>5</v>
      </c>
      <c r="B8" s="13" t="s">
        <v>24</v>
      </c>
      <c r="C8" s="14">
        <v>5500</v>
      </c>
      <c r="D8" s="10">
        <f>+C8*100/330000</f>
        <v>1.6666666666666667</v>
      </c>
      <c r="E8" s="11"/>
    </row>
    <row r="9" spans="1:5" s="6" customFormat="1" ht="31.5">
      <c r="A9" s="12">
        <v>6</v>
      </c>
      <c r="B9" s="13" t="s">
        <v>25</v>
      </c>
      <c r="C9" s="14">
        <f>500*25</f>
        <v>12500</v>
      </c>
      <c r="D9" s="10">
        <f>+C9*100/330000</f>
        <v>3.787878787878788</v>
      </c>
      <c r="E9" s="11"/>
    </row>
    <row r="10" spans="1:5" s="6" customFormat="1" ht="20.25">
      <c r="A10" s="12"/>
      <c r="B10" s="25" t="s">
        <v>29</v>
      </c>
      <c r="C10" s="19">
        <f>SUM(C5:C9)</f>
        <v>330000</v>
      </c>
      <c r="D10" s="24">
        <f>+C10*100/330000</f>
        <v>100</v>
      </c>
      <c r="E10" s="11"/>
    </row>
  </sheetData>
  <sheetProtection/>
  <mergeCells count="1">
    <mergeCell ref="A1:D1"/>
  </mergeCells>
  <printOptions horizontalCentered="1"/>
  <pageMargins left="0.35433070866141736" right="0.2362204724409449" top="0.7086614173228347" bottom="0.5511811023622047" header="0.31496062992125984" footer="0.2362204724409449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Admin2020</dc:creator>
  <cp:keywords/>
  <dc:description/>
  <cp:lastModifiedBy>Admin2020</cp:lastModifiedBy>
  <dcterms:created xsi:type="dcterms:W3CDTF">2022-10-26T05:01:11Z</dcterms:created>
  <dcterms:modified xsi:type="dcterms:W3CDTF">2022-10-26T05:14:42Z</dcterms:modified>
  <cp:category/>
  <cp:version/>
  <cp:contentType/>
  <cp:contentStatus/>
</cp:coreProperties>
</file>